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03_部署\3190_事務部\管理課\003_管理係\管理係共有\03【重要】契約\031委託業務契約\R9年度\【係長対応】103、104　設備機器運転管理業務、施設設備保守点検\R9-R11プロポ\プロポーザル書類\"/>
    </mc:Choice>
  </mc:AlternateContent>
  <xr:revisionPtr revIDLastSave="0" documentId="13_ncr:1_{4E79B298-4E63-424F-9DBC-CE6A0980C069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かがみ" sheetId="1" r:id="rId1"/>
    <sheet name="別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D23" i="1"/>
  <c r="G5" i="2"/>
  <c r="G15" i="2" s="1"/>
  <c r="E25" i="2" s="1"/>
  <c r="E27" i="2" s="1"/>
  <c r="G6" i="2"/>
  <c r="G7" i="2"/>
  <c r="G8" i="2"/>
  <c r="G9" i="2"/>
  <c r="G10" i="2"/>
  <c r="G11" i="2"/>
  <c r="G12" i="2"/>
  <c r="G13" i="2"/>
  <c r="G14" i="2"/>
  <c r="F15" i="2"/>
  <c r="F17" i="2"/>
  <c r="F18" i="2"/>
  <c r="F19" i="2"/>
  <c r="F20" i="2"/>
  <c r="F24" i="2" s="1"/>
  <c r="F22" i="2"/>
  <c r="F23" i="2"/>
  <c r="E28" i="2" l="1"/>
  <c r="F20" i="1" s="1"/>
  <c r="E29" i="2" l="1"/>
  <c r="E30" i="2" s="1"/>
  <c r="D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PC1251L530</author>
  </authors>
  <commentList>
    <comment ref="D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以下の職員区分の表記は各社にお任せします。</t>
        </r>
      </text>
    </comment>
  </commentList>
</comments>
</file>

<file path=xl/sharedStrings.xml><?xml version="1.0" encoding="utf-8"?>
<sst xmlns="http://schemas.openxmlformats.org/spreadsheetml/2006/main" count="55" uniqueCount="47">
  <si>
    <t>C　合計（税抜き）A＋B</t>
    <rPh sb="2" eb="4">
      <t>ゴウケイ</t>
    </rPh>
    <rPh sb="5" eb="6">
      <t>ゼイ</t>
    </rPh>
    <rPh sb="6" eb="7">
      <t>ヌ</t>
    </rPh>
    <phoneticPr fontId="26"/>
  </si>
  <si>
    <t>記</t>
    <rPh sb="0" eb="1">
      <t>キ</t>
    </rPh>
    <phoneticPr fontId="26"/>
  </si>
  <si>
    <t>見積金額</t>
    <rPh sb="0" eb="2">
      <t>ミツモリ</t>
    </rPh>
    <rPh sb="2" eb="4">
      <t>キンガク</t>
    </rPh>
    <phoneticPr fontId="26"/>
  </si>
  <si>
    <t>所在地：</t>
    <rPh sb="0" eb="3">
      <t>ショザイチ</t>
    </rPh>
    <phoneticPr fontId="0"/>
  </si>
  <si>
    <t>商号又は名称：</t>
    <rPh sb="0" eb="2">
      <t>ショウゴウ</t>
    </rPh>
    <rPh sb="2" eb="3">
      <t>マタ</t>
    </rPh>
    <rPh sb="4" eb="6">
      <t>メイショウ</t>
    </rPh>
    <phoneticPr fontId="0"/>
  </si>
  <si>
    <t>その他の管理費には、保健衛生費、被服費。業務消耗品、事務消耗品等（個々の費目の設定は任意）ごとに金額と内訳を記入すること。（行の挿入可）</t>
    <rPh sb="2" eb="3">
      <t>タ</t>
    </rPh>
    <rPh sb="4" eb="7">
      <t>カンリヒ</t>
    </rPh>
    <rPh sb="10" eb="12">
      <t>ホケン</t>
    </rPh>
    <rPh sb="12" eb="14">
      <t>エイセイ</t>
    </rPh>
    <rPh sb="14" eb="15">
      <t>ヒ</t>
    </rPh>
    <rPh sb="16" eb="19">
      <t>ヒフクヒ</t>
    </rPh>
    <rPh sb="20" eb="22">
      <t>ギョウム</t>
    </rPh>
    <rPh sb="22" eb="24">
      <t>ショウモウ</t>
    </rPh>
    <rPh sb="24" eb="25">
      <t>ヒン</t>
    </rPh>
    <rPh sb="26" eb="28">
      <t>ジム</t>
    </rPh>
    <rPh sb="28" eb="30">
      <t>ショウモウ</t>
    </rPh>
    <rPh sb="30" eb="31">
      <t>ヒン</t>
    </rPh>
    <rPh sb="31" eb="32">
      <t>トウ</t>
    </rPh>
    <rPh sb="33" eb="35">
      <t>ココ</t>
    </rPh>
    <rPh sb="36" eb="38">
      <t>ヒモク</t>
    </rPh>
    <rPh sb="39" eb="41">
      <t>セッテイ</t>
    </rPh>
    <rPh sb="42" eb="44">
      <t>ニンイ</t>
    </rPh>
    <rPh sb="48" eb="50">
      <t>キンガク</t>
    </rPh>
    <rPh sb="51" eb="53">
      <t>ウチワケ</t>
    </rPh>
    <rPh sb="54" eb="56">
      <t>キニュウ</t>
    </rPh>
    <rPh sb="62" eb="63">
      <t>ギョウ</t>
    </rPh>
    <rPh sb="64" eb="66">
      <t>ソウニュウ</t>
    </rPh>
    <rPh sb="66" eb="67">
      <t>カ</t>
    </rPh>
    <phoneticPr fontId="26"/>
  </si>
  <si>
    <t>F　委託期間総計　</t>
    <rPh sb="2" eb="4">
      <t>イタク</t>
    </rPh>
    <rPh sb="4" eb="6">
      <t>キカン</t>
    </rPh>
    <rPh sb="6" eb="8">
      <t>ソウケイ</t>
    </rPh>
    <phoneticPr fontId="26"/>
  </si>
  <si>
    <t>■見積内訳書■</t>
    <rPh sb="1" eb="3">
      <t>ミツモリ</t>
    </rPh>
    <rPh sb="3" eb="6">
      <t>ウチワケショ</t>
    </rPh>
    <phoneticPr fontId="26"/>
  </si>
  <si>
    <t>代表者職/氏名：</t>
    <rPh sb="0" eb="3">
      <t>ダイヒョウシャ</t>
    </rPh>
    <rPh sb="3" eb="4">
      <t>ショク</t>
    </rPh>
    <rPh sb="5" eb="7">
      <t>シメイ</t>
    </rPh>
    <phoneticPr fontId="0"/>
  </si>
  <si>
    <t>㊞</t>
    <phoneticPr fontId="26"/>
  </si>
  <si>
    <t>金</t>
    <rPh sb="0" eb="1">
      <t>キン</t>
    </rPh>
    <phoneticPr fontId="26"/>
  </si>
  <si>
    <t>円）</t>
    <rPh sb="0" eb="1">
      <t>エン</t>
    </rPh>
    <phoneticPr fontId="26"/>
  </si>
  <si>
    <t>円</t>
    <rPh sb="0" eb="1">
      <t>エン</t>
    </rPh>
    <phoneticPr fontId="26"/>
  </si>
  <si>
    <t>（うち消費税及び地方消費税額</t>
    <rPh sb="3" eb="6">
      <t>ショウヒゼイ</t>
    </rPh>
    <rPh sb="6" eb="7">
      <t>オヨ</t>
    </rPh>
    <rPh sb="8" eb="10">
      <t>チホウ</t>
    </rPh>
    <rPh sb="10" eb="13">
      <t>ショウヒゼイ</t>
    </rPh>
    <rPh sb="13" eb="14">
      <t>ガク</t>
    </rPh>
    <phoneticPr fontId="26"/>
  </si>
  <si>
    <t>見積対象期間</t>
    <rPh sb="0" eb="2">
      <t>ミツモリ</t>
    </rPh>
    <rPh sb="2" eb="4">
      <t>タイショウ</t>
    </rPh>
    <rPh sb="4" eb="6">
      <t>キカン</t>
    </rPh>
    <phoneticPr fontId="26"/>
  </si>
  <si>
    <t>管理費　合計</t>
    <rPh sb="0" eb="3">
      <t>カンリヒ</t>
    </rPh>
    <rPh sb="4" eb="6">
      <t>ゴウケイ</t>
    </rPh>
    <phoneticPr fontId="26"/>
  </si>
  <si>
    <t>見積内訳書</t>
    <rPh sb="0" eb="2">
      <t>ミツモリ</t>
    </rPh>
    <rPh sb="2" eb="5">
      <t>ウチワケショ</t>
    </rPh>
    <phoneticPr fontId="26"/>
  </si>
  <si>
    <t>①</t>
    <phoneticPr fontId="26"/>
  </si>
  <si>
    <t>B　一般管理費</t>
    <rPh sb="2" eb="4">
      <t>イッパン</t>
    </rPh>
    <rPh sb="4" eb="7">
      <t>カンリヒ</t>
    </rPh>
    <phoneticPr fontId="26"/>
  </si>
  <si>
    <t>年額</t>
    <rPh sb="0" eb="2">
      <t>ネンガク</t>
    </rPh>
    <phoneticPr fontId="26"/>
  </si>
  <si>
    <t>別紙のとおり</t>
    <rPh sb="0" eb="2">
      <t>ベッシ</t>
    </rPh>
    <phoneticPr fontId="26"/>
  </si>
  <si>
    <t>以　上</t>
    <rPh sb="0" eb="1">
      <t>イ</t>
    </rPh>
    <rPh sb="2" eb="3">
      <t>カミ</t>
    </rPh>
    <phoneticPr fontId="26"/>
  </si>
  <si>
    <t>区分</t>
    <rPh sb="0" eb="2">
      <t>クブン</t>
    </rPh>
    <phoneticPr fontId="26"/>
  </si>
  <si>
    <t>金額及び算定根拠等</t>
    <rPh sb="0" eb="2">
      <t>キンガク</t>
    </rPh>
    <rPh sb="2" eb="3">
      <t>オヨ</t>
    </rPh>
    <rPh sb="4" eb="6">
      <t>サンテイ</t>
    </rPh>
    <rPh sb="6" eb="8">
      <t>コンキョ</t>
    </rPh>
    <rPh sb="8" eb="9">
      <t>トウ</t>
    </rPh>
    <phoneticPr fontId="26"/>
  </si>
  <si>
    <t>A　管理費</t>
    <rPh sb="2" eb="4">
      <t>カンリ</t>
    </rPh>
    <phoneticPr fontId="26"/>
  </si>
  <si>
    <t>備考</t>
    <rPh sb="0" eb="2">
      <t>ビコウ</t>
    </rPh>
    <phoneticPr fontId="26"/>
  </si>
  <si>
    <t>人件費</t>
    <rPh sb="0" eb="3">
      <t>ジンケンヒ</t>
    </rPh>
    <phoneticPr fontId="26"/>
  </si>
  <si>
    <t>人件費　小計</t>
    <rPh sb="0" eb="3">
      <t>ジンケンヒ</t>
    </rPh>
    <rPh sb="4" eb="5">
      <t>ショウ</t>
    </rPh>
    <rPh sb="5" eb="6">
      <t>ケイ</t>
    </rPh>
    <phoneticPr fontId="26"/>
  </si>
  <si>
    <t>月額</t>
    <rPh sb="0" eb="2">
      <t>ゲツガク</t>
    </rPh>
    <phoneticPr fontId="26"/>
  </si>
  <si>
    <t>その他の管理費</t>
    <rPh sb="2" eb="3">
      <t>タ</t>
    </rPh>
    <rPh sb="4" eb="7">
      <t>カンリヒ</t>
    </rPh>
    <phoneticPr fontId="26"/>
  </si>
  <si>
    <t>人数</t>
    <rPh sb="0" eb="2">
      <t>ニンズウ</t>
    </rPh>
    <phoneticPr fontId="26"/>
  </si>
  <si>
    <t>現場責任者</t>
    <rPh sb="0" eb="2">
      <t>ゲンバ</t>
    </rPh>
    <rPh sb="2" eb="5">
      <t>セキニンシャ</t>
    </rPh>
    <phoneticPr fontId="12"/>
  </si>
  <si>
    <t>役職者</t>
    <rPh sb="0" eb="3">
      <t>ヤクショクシャ</t>
    </rPh>
    <phoneticPr fontId="26"/>
  </si>
  <si>
    <t>一般職員</t>
    <rPh sb="0" eb="2">
      <t>イッパン</t>
    </rPh>
    <rPh sb="2" eb="4">
      <t>ショクイン</t>
    </rPh>
    <phoneticPr fontId="26"/>
  </si>
  <si>
    <t>パート職員等</t>
    <rPh sb="3" eb="5">
      <t>ショクイン</t>
    </rPh>
    <rPh sb="5" eb="6">
      <t>トウ</t>
    </rPh>
    <phoneticPr fontId="26"/>
  </si>
  <si>
    <t>その他の管理費　小計</t>
    <rPh sb="2" eb="3">
      <t>タ</t>
    </rPh>
    <rPh sb="4" eb="7">
      <t>カンリヒ</t>
    </rPh>
    <rPh sb="8" eb="9">
      <t>ショウ</t>
    </rPh>
    <rPh sb="9" eb="10">
      <t>ケイ</t>
    </rPh>
    <phoneticPr fontId="26"/>
  </si>
  <si>
    <t>D　消費税及び地方消費税　C×10%</t>
    <rPh sb="2" eb="5">
      <t>ショウヒゼイ</t>
    </rPh>
    <rPh sb="5" eb="6">
      <t>オヨ</t>
    </rPh>
    <rPh sb="7" eb="9">
      <t>チホウ</t>
    </rPh>
    <rPh sb="9" eb="12">
      <t>ショウヒゼイ</t>
    </rPh>
    <phoneticPr fontId="26"/>
  </si>
  <si>
    <t>E　年額合計　C＋D</t>
    <rPh sb="2" eb="4">
      <t>ネンガク</t>
    </rPh>
    <rPh sb="4" eb="6">
      <t>ゴウケイ</t>
    </rPh>
    <phoneticPr fontId="26"/>
  </si>
  <si>
    <t>人件費には、職種別給料、諸手当、法定福利費等を記入すること。</t>
    <rPh sb="0" eb="3">
      <t>ジンケンヒ</t>
    </rPh>
    <rPh sb="6" eb="8">
      <t>ショクシュ</t>
    </rPh>
    <rPh sb="8" eb="9">
      <t>ベツ</t>
    </rPh>
    <rPh sb="9" eb="11">
      <t>キュウリョウ</t>
    </rPh>
    <rPh sb="12" eb="15">
      <t>ショテアテ</t>
    </rPh>
    <rPh sb="16" eb="18">
      <t>ホウテイ</t>
    </rPh>
    <rPh sb="18" eb="20">
      <t>フクリ</t>
    </rPh>
    <rPh sb="20" eb="21">
      <t>ヒ</t>
    </rPh>
    <rPh sb="21" eb="22">
      <t>トウ</t>
    </rPh>
    <rPh sb="23" eb="25">
      <t>キニュウ</t>
    </rPh>
    <phoneticPr fontId="26"/>
  </si>
  <si>
    <t>②</t>
    <phoneticPr fontId="26"/>
  </si>
  <si>
    <t>令和９年４月１日～令和12年３月31日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26"/>
  </si>
  <si>
    <t>湖西市病院事業管理者職務代理者</t>
    <rPh sb="0" eb="3">
      <t>コサイシ</t>
    </rPh>
    <rPh sb="3" eb="5">
      <t>ビョウイン</t>
    </rPh>
    <rPh sb="5" eb="7">
      <t>ジギョウ</t>
    </rPh>
    <rPh sb="7" eb="10">
      <t>カンリシャ</t>
    </rPh>
    <rPh sb="10" eb="12">
      <t>ショクム</t>
    </rPh>
    <rPh sb="12" eb="14">
      <t>ダイリ</t>
    </rPh>
    <rPh sb="14" eb="15">
      <t>シャ</t>
    </rPh>
    <phoneticPr fontId="0"/>
  </si>
  <si>
    <t>市立湖西病院院長　加藤　秀樹　様</t>
    <rPh sb="0" eb="2">
      <t>シリツ</t>
    </rPh>
    <rPh sb="2" eb="4">
      <t>コサイ</t>
    </rPh>
    <rPh sb="4" eb="6">
      <t>ビョウイン</t>
    </rPh>
    <rPh sb="6" eb="8">
      <t>インチョウ</t>
    </rPh>
    <rPh sb="9" eb="11">
      <t>カトウ</t>
    </rPh>
    <rPh sb="12" eb="14">
      <t>ヒデキ</t>
    </rPh>
    <rPh sb="15" eb="16">
      <t>サマ</t>
    </rPh>
    <phoneticPr fontId="0"/>
  </si>
  <si>
    <t>　　施設設備保守点検監理業務</t>
    <phoneticPr fontId="26"/>
  </si>
  <si>
    <t>令和 　　 年　　月　　日</t>
    <rPh sb="0" eb="2">
      <t>レイワ</t>
    </rPh>
    <rPh sb="6" eb="7">
      <t>ネン</t>
    </rPh>
    <rPh sb="9" eb="10">
      <t>ガツ</t>
    </rPh>
    <rPh sb="12" eb="13">
      <t>ニチ</t>
    </rPh>
    <phoneticPr fontId="26"/>
  </si>
  <si>
    <t>　市立湖西病院　設備運転管理業務・施設設備保守点検監理業務委託公募型プロポーザルに係る委託金額について、下記のとおり見積もりいたします。</t>
    <rPh sb="1" eb="3">
      <t>シリツ</t>
    </rPh>
    <rPh sb="3" eb="5">
      <t>コサイ</t>
    </rPh>
    <rPh sb="5" eb="7">
      <t>ビョウイン</t>
    </rPh>
    <rPh sb="31" eb="34">
      <t>コウボガタ</t>
    </rPh>
    <rPh sb="53" eb="55">
      <t>カキ</t>
    </rPh>
    <phoneticPr fontId="26"/>
  </si>
  <si>
    <t>　　設備機器運転管理業務</t>
    <rPh sb="4" eb="6">
      <t>キキ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</si>
</sst>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#,##0_);[Red]\(#,##0\)"/>
    <numFmt numFmtId="178" formatCode="\(0\)"/>
    <numFmt numFmtId="179" formatCode="#,##0&quot;円&quot;"/>
    <numFmt numFmtId="180" formatCode="0&quot;人&quot;"/>
  </numFmts>
  <fonts count="29" x14ac:knownFonts="1"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0"/>
      <color indexed="52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4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11"/>
      <color indexed="8"/>
      <name val="HG丸ｺﾞｼｯｸM-PRO"/>
      <family val="3"/>
      <charset val="128"/>
    </font>
    <font>
      <sz val="11"/>
      <color indexed="8"/>
      <name val="Century Gothic"/>
      <family val="2"/>
    </font>
    <font>
      <sz val="11"/>
      <color indexed="8"/>
      <name val="ＭＳ Ｐゴシック"/>
      <family val="3"/>
      <charset val="128"/>
    </font>
    <font>
      <b/>
      <sz val="10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11" xfId="0" applyFont="1" applyBorder="1" applyAlignment="1">
      <alignment horizontal="right" vertical="center"/>
    </xf>
    <xf numFmtId="0" fontId="18" fillId="0" borderId="11" xfId="0" applyFont="1" applyBorder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22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17" fillId="0" borderId="14" xfId="0" applyFont="1" applyBorder="1">
      <alignment vertical="center"/>
    </xf>
    <xf numFmtId="0" fontId="17" fillId="0" borderId="15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17" xfId="0" applyFont="1" applyBorder="1">
      <alignment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178" fontId="17" fillId="0" borderId="22" xfId="0" applyNumberFormat="1" applyFont="1" applyBorder="1" applyAlignment="1">
      <alignment vertical="center" shrinkToFit="1"/>
    </xf>
    <xf numFmtId="0" fontId="17" fillId="0" borderId="23" xfId="0" applyFont="1" applyBorder="1">
      <alignment vertical="center"/>
    </xf>
    <xf numFmtId="179" fontId="23" fillId="0" borderId="24" xfId="0" applyNumberFormat="1" applyFont="1" applyBorder="1" applyAlignment="1">
      <alignment vertical="center" shrinkToFit="1"/>
    </xf>
    <xf numFmtId="180" fontId="23" fillId="0" borderId="25" xfId="0" applyNumberFormat="1" applyFont="1" applyBorder="1" applyAlignment="1">
      <alignment vertical="center" shrinkToFit="1"/>
    </xf>
    <xf numFmtId="179" fontId="23" fillId="0" borderId="26" xfId="0" applyNumberFormat="1" applyFont="1" applyBorder="1" applyAlignment="1">
      <alignment vertical="center" shrinkToFit="1"/>
    </xf>
    <xf numFmtId="0" fontId="17" fillId="0" borderId="27" xfId="0" applyFont="1" applyBorder="1">
      <alignment vertical="center"/>
    </xf>
    <xf numFmtId="178" fontId="17" fillId="0" borderId="28" xfId="0" applyNumberFormat="1" applyFont="1" applyBorder="1" applyAlignment="1">
      <alignment vertical="center" shrinkToFit="1"/>
    </xf>
    <xf numFmtId="0" fontId="17" fillId="0" borderId="29" xfId="0" applyFont="1" applyBorder="1">
      <alignment vertical="center"/>
    </xf>
    <xf numFmtId="179" fontId="23" fillId="0" borderId="30" xfId="0" applyNumberFormat="1" applyFont="1" applyBorder="1" applyAlignment="1">
      <alignment vertical="center" shrinkToFit="1"/>
    </xf>
    <xf numFmtId="180" fontId="23" fillId="0" borderId="31" xfId="0" applyNumberFormat="1" applyFont="1" applyBorder="1" applyAlignment="1">
      <alignment vertical="center" shrinkToFit="1"/>
    </xf>
    <xf numFmtId="179" fontId="23" fillId="0" borderId="32" xfId="0" applyNumberFormat="1" applyFont="1" applyBorder="1" applyAlignment="1">
      <alignment vertical="center" shrinkToFit="1"/>
    </xf>
    <xf numFmtId="0" fontId="17" fillId="0" borderId="33" xfId="0" applyFont="1" applyBorder="1">
      <alignment vertical="center"/>
    </xf>
    <xf numFmtId="178" fontId="17" fillId="0" borderId="34" xfId="0" applyNumberFormat="1" applyFont="1" applyBorder="1" applyAlignment="1">
      <alignment vertical="center" shrinkToFit="1"/>
    </xf>
    <xf numFmtId="0" fontId="17" fillId="0" borderId="35" xfId="0" applyFont="1" applyBorder="1">
      <alignment vertical="center"/>
    </xf>
    <xf numFmtId="179" fontId="23" fillId="0" borderId="36" xfId="0" applyNumberFormat="1" applyFont="1" applyBorder="1" applyAlignment="1">
      <alignment vertical="center" shrinkToFit="1"/>
    </xf>
    <xf numFmtId="180" fontId="23" fillId="0" borderId="37" xfId="0" applyNumberFormat="1" applyFont="1" applyBorder="1" applyAlignment="1">
      <alignment vertical="center" shrinkToFit="1"/>
    </xf>
    <xf numFmtId="179" fontId="23" fillId="0" borderId="38" xfId="0" applyNumberFormat="1" applyFont="1" applyBorder="1" applyAlignment="1">
      <alignment vertical="center" shrinkToFit="1"/>
    </xf>
    <xf numFmtId="0" fontId="17" fillId="0" borderId="39" xfId="0" applyFont="1" applyBorder="1">
      <alignment vertical="center"/>
    </xf>
    <xf numFmtId="0" fontId="23" fillId="0" borderId="40" xfId="0" applyFont="1" applyBorder="1" applyAlignment="1">
      <alignment vertical="center" shrinkToFit="1"/>
    </xf>
    <xf numFmtId="180" fontId="23" fillId="0" borderId="19" xfId="0" applyNumberFormat="1" applyFont="1" applyBorder="1" applyAlignment="1">
      <alignment vertical="center" shrinkToFit="1"/>
    </xf>
    <xf numFmtId="179" fontId="23" fillId="0" borderId="20" xfId="0" applyNumberFormat="1" applyFont="1" applyBorder="1" applyAlignment="1">
      <alignment vertical="center" shrinkToFit="1"/>
    </xf>
    <xf numFmtId="0" fontId="17" fillId="0" borderId="21" xfId="0" applyFont="1" applyBorder="1">
      <alignment vertical="center"/>
    </xf>
    <xf numFmtId="0" fontId="17" fillId="0" borderId="17" xfId="0" applyFont="1" applyBorder="1" applyAlignment="1">
      <alignment vertical="center"/>
    </xf>
    <xf numFmtId="0" fontId="17" fillId="0" borderId="41" xfId="0" applyFont="1" applyBorder="1">
      <alignment vertical="center"/>
    </xf>
    <xf numFmtId="0" fontId="17" fillId="0" borderId="42" xfId="0" applyFont="1" applyBorder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7" fontId="20" fillId="0" borderId="11" xfId="0" applyNumberFormat="1" applyFont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right" vertical="center"/>
    </xf>
    <xf numFmtId="0" fontId="17" fillId="0" borderId="13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179" fontId="23" fillId="0" borderId="31" xfId="0" applyNumberFormat="1" applyFont="1" applyBorder="1" applyAlignment="1">
      <alignment vertical="center" shrinkToFit="1"/>
    </xf>
    <xf numFmtId="179" fontId="23" fillId="0" borderId="32" xfId="0" applyNumberFormat="1" applyFont="1" applyBorder="1" applyAlignment="1">
      <alignment vertical="center" shrinkToFit="1"/>
    </xf>
    <xf numFmtId="179" fontId="23" fillId="0" borderId="19" xfId="0" applyNumberFormat="1" applyFont="1" applyBorder="1" applyAlignment="1">
      <alignment vertical="center" shrinkToFit="1"/>
    </xf>
    <xf numFmtId="179" fontId="23" fillId="0" borderId="20" xfId="0" applyNumberFormat="1" applyFont="1" applyBorder="1" applyAlignment="1">
      <alignment vertical="center" shrinkToFit="1"/>
    </xf>
    <xf numFmtId="179" fontId="23" fillId="0" borderId="12" xfId="0" applyNumberFormat="1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14" xfId="0" applyFont="1" applyBorder="1" applyAlignment="1">
      <alignment vertical="center" shrinkToFit="1"/>
    </xf>
    <xf numFmtId="0" fontId="17" fillId="0" borderId="15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43" xfId="0" applyFont="1" applyBorder="1" applyAlignment="1">
      <alignment vertical="center"/>
    </xf>
    <xf numFmtId="179" fontId="23" fillId="0" borderId="15" xfId="0" applyNumberFormat="1" applyFont="1" applyBorder="1" applyAlignment="1">
      <alignment vertical="center" shrinkToFit="1"/>
    </xf>
    <xf numFmtId="0" fontId="24" fillId="0" borderId="17" xfId="0" applyFont="1" applyBorder="1" applyAlignment="1">
      <alignment vertical="center" shrinkToFit="1"/>
    </xf>
    <xf numFmtId="0" fontId="24" fillId="0" borderId="43" xfId="0" applyFont="1" applyBorder="1" applyAlignment="1">
      <alignment vertical="center" shrinkToFit="1"/>
    </xf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17" fillId="0" borderId="46" xfId="0" applyFont="1" applyBorder="1" applyAlignment="1">
      <alignment vertical="center"/>
    </xf>
    <xf numFmtId="179" fontId="23" fillId="0" borderId="44" xfId="0" applyNumberFormat="1" applyFont="1" applyBorder="1" applyAlignment="1">
      <alignment vertical="center" shrinkToFit="1"/>
    </xf>
    <xf numFmtId="0" fontId="24" fillId="0" borderId="45" xfId="0" applyFont="1" applyBorder="1" applyAlignment="1">
      <alignment vertical="center" shrinkToFit="1"/>
    </xf>
    <xf numFmtId="0" fontId="24" fillId="0" borderId="46" xfId="0" applyFont="1" applyBorder="1" applyAlignment="1">
      <alignment vertical="center" shrinkToFit="1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5" fillId="0" borderId="47" xfId="0" applyFont="1" applyBorder="1" applyAlignment="1">
      <alignment vertical="center"/>
    </xf>
    <xf numFmtId="179" fontId="23" fillId="0" borderId="48" xfId="0" applyNumberFormat="1" applyFont="1" applyBorder="1" applyAlignment="1">
      <alignment vertical="center" shrinkToFit="1"/>
    </xf>
    <xf numFmtId="0" fontId="24" fillId="0" borderId="49" xfId="0" applyFont="1" applyBorder="1" applyAlignment="1">
      <alignment vertical="center" shrinkToFit="1"/>
    </xf>
    <xf numFmtId="0" fontId="24" fillId="0" borderId="50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326458</xdr:colOff>
      <xdr:row>2</xdr:row>
      <xdr:rowOff>68580</xdr:rowOff>
    </xdr:from>
    <xdr:ext cx="1261885" cy="55919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E0C26F0-6AF2-4687-88FC-734278CBCB98}"/>
            </a:ext>
          </a:extLst>
        </xdr:cNvPr>
        <xdr:cNvSpPr/>
      </xdr:nvSpPr>
      <xdr:spPr>
        <a:xfrm>
          <a:off x="2040958" y="640080"/>
          <a:ext cx="1261885" cy="5591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0" cap="none" spc="0" baseline="0">
              <a:ln w="1016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  <a:latin typeface="HG丸ｺﾞｼｯｸM-PRO" pitchFamily="50" charset="-128"/>
              <a:ea typeface="HG丸ｺﾞｼｯｸM-PRO" pitchFamily="50" charset="-128"/>
            </a:rPr>
            <a:t>見積書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J29"/>
  <sheetViews>
    <sheetView showZeros="0" tabSelected="1" zoomScaleNormal="100" workbookViewId="0">
      <selection activeCell="A19" sqref="A19"/>
    </sheetView>
  </sheetViews>
  <sheetFormatPr defaultColWidth="9.140625" defaultRowHeight="22.5" customHeight="1" x14ac:dyDescent="0.15"/>
  <cols>
    <col min="1" max="10" width="8.5703125" style="1" customWidth="1"/>
    <col min="11" max="11" width="9.140625" style="1" bestFit="1"/>
    <col min="12" max="16384" width="9.140625" style="1"/>
  </cols>
  <sheetData>
    <row r="1" spans="1:10" ht="22.5" customHeight="1" x14ac:dyDescent="0.15">
      <c r="G1" s="52" t="s">
        <v>44</v>
      </c>
      <c r="H1" s="52"/>
      <c r="I1" s="52"/>
      <c r="J1" s="52"/>
    </row>
    <row r="2" spans="1:10" ht="22.5" customHeight="1" x14ac:dyDescent="0.15">
      <c r="G2" s="2"/>
      <c r="H2" s="2"/>
      <c r="I2" s="2"/>
      <c r="J2" s="2"/>
    </row>
    <row r="7" spans="1:10" ht="22.5" customHeight="1" x14ac:dyDescent="0.15">
      <c r="A7" s="3" t="s">
        <v>41</v>
      </c>
    </row>
    <row r="8" spans="1:10" ht="22.5" customHeight="1" x14ac:dyDescent="0.15">
      <c r="A8" s="3" t="s">
        <v>42</v>
      </c>
    </row>
    <row r="9" spans="1:10" ht="22.5" customHeight="1" x14ac:dyDescent="0.15">
      <c r="A9" s="3"/>
    </row>
    <row r="10" spans="1:10" ht="28.5" customHeight="1" x14ac:dyDescent="0.15">
      <c r="D10" s="53" t="s">
        <v>3</v>
      </c>
      <c r="E10" s="53"/>
      <c r="F10" s="54"/>
      <c r="G10" s="54"/>
      <c r="H10" s="54"/>
      <c r="I10" s="54"/>
      <c r="J10" s="54"/>
    </row>
    <row r="11" spans="1:10" ht="28.5" customHeight="1" x14ac:dyDescent="0.15">
      <c r="D11" s="53" t="s">
        <v>4</v>
      </c>
      <c r="E11" s="53"/>
      <c r="F11" s="54"/>
      <c r="G11" s="54"/>
      <c r="H11" s="54"/>
      <c r="I11" s="54"/>
      <c r="J11" s="54"/>
    </row>
    <row r="12" spans="1:10" ht="28.5" customHeight="1" x14ac:dyDescent="0.15">
      <c r="D12" s="53" t="s">
        <v>8</v>
      </c>
      <c r="E12" s="53"/>
      <c r="F12" s="54"/>
      <c r="G12" s="54"/>
      <c r="H12" s="54"/>
      <c r="I12" s="54"/>
      <c r="J12" s="4" t="s">
        <v>9</v>
      </c>
    </row>
    <row r="14" spans="1:10" ht="33.75" customHeight="1" x14ac:dyDescent="0.15">
      <c r="A14" s="55" t="s">
        <v>45</v>
      </c>
      <c r="B14" s="55"/>
      <c r="C14" s="55"/>
      <c r="D14" s="55"/>
      <c r="E14" s="55"/>
      <c r="F14" s="55"/>
      <c r="G14" s="55"/>
      <c r="H14" s="55"/>
      <c r="I14" s="55"/>
      <c r="J14" s="55"/>
    </row>
    <row r="16" spans="1:10" ht="22.5" customHeight="1" x14ac:dyDescent="0.15">
      <c r="A16" s="56" t="s">
        <v>1</v>
      </c>
      <c r="B16" s="56"/>
      <c r="C16" s="56"/>
      <c r="D16" s="56"/>
      <c r="E16" s="56"/>
      <c r="F16" s="56"/>
      <c r="G16" s="56"/>
      <c r="H16" s="56"/>
      <c r="I16" s="56"/>
      <c r="J16" s="56"/>
    </row>
    <row r="17" spans="1:10" ht="22.5" customHeight="1" x14ac:dyDescent="0.15">
      <c r="A17" s="48"/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22.5" customHeight="1" x14ac:dyDescent="0.15">
      <c r="A18" s="9" t="s">
        <v>46</v>
      </c>
    </row>
    <row r="19" spans="1:10" ht="30" customHeight="1" x14ac:dyDescent="0.15">
      <c r="B19" s="5" t="s">
        <v>2</v>
      </c>
      <c r="C19" s="6" t="s">
        <v>10</v>
      </c>
      <c r="D19" s="50">
        <f>別紙!E30</f>
        <v>0</v>
      </c>
      <c r="E19" s="50"/>
      <c r="F19" s="50"/>
      <c r="G19" s="50"/>
      <c r="H19" s="7" t="s">
        <v>12</v>
      </c>
      <c r="I19" s="8"/>
      <c r="J19" s="8"/>
    </row>
    <row r="20" spans="1:10" ht="22.5" customHeight="1" x14ac:dyDescent="0.15">
      <c r="E20" s="2" t="s">
        <v>13</v>
      </c>
      <c r="F20" s="51">
        <f>別紙!E28*3</f>
        <v>0</v>
      </c>
      <c r="G20" s="51"/>
      <c r="H20" s="1" t="s">
        <v>11</v>
      </c>
    </row>
    <row r="21" spans="1:10" ht="22.5" customHeight="1" x14ac:dyDescent="0.15">
      <c r="E21" s="2"/>
      <c r="F21" s="49"/>
      <c r="G21" s="49"/>
    </row>
    <row r="22" spans="1:10" ht="22.5" customHeight="1" x14ac:dyDescent="0.15">
      <c r="A22" s="9" t="s">
        <v>43</v>
      </c>
    </row>
    <row r="23" spans="1:10" ht="30" customHeight="1" x14ac:dyDescent="0.15">
      <c r="B23" s="5" t="s">
        <v>2</v>
      </c>
      <c r="C23" s="6" t="s">
        <v>10</v>
      </c>
      <c r="D23" s="50">
        <f>別紙!E33</f>
        <v>0</v>
      </c>
      <c r="E23" s="50"/>
      <c r="F23" s="50"/>
      <c r="G23" s="50"/>
      <c r="H23" s="7" t="s">
        <v>12</v>
      </c>
      <c r="I23" s="8"/>
      <c r="J23" s="8"/>
    </row>
    <row r="24" spans="1:10" ht="22.5" customHeight="1" x14ac:dyDescent="0.15">
      <c r="E24" s="2" t="s">
        <v>13</v>
      </c>
      <c r="F24" s="51">
        <f>別紙!E31*3</f>
        <v>0</v>
      </c>
      <c r="G24" s="51"/>
      <c r="H24" s="1" t="s">
        <v>11</v>
      </c>
    </row>
    <row r="26" spans="1:10" ht="22.5" customHeight="1" x14ac:dyDescent="0.15">
      <c r="B26" s="1">
        <v>1</v>
      </c>
      <c r="C26" s="1" t="s">
        <v>14</v>
      </c>
      <c r="E26" s="1" t="s">
        <v>40</v>
      </c>
    </row>
    <row r="27" spans="1:10" ht="22.5" customHeight="1" x14ac:dyDescent="0.15">
      <c r="B27" s="1">
        <v>2</v>
      </c>
      <c r="C27" s="1" t="s">
        <v>16</v>
      </c>
      <c r="E27" s="1" t="s">
        <v>20</v>
      </c>
    </row>
    <row r="29" spans="1:10" ht="22.5" customHeight="1" x14ac:dyDescent="0.15">
      <c r="J29" s="9" t="s">
        <v>21</v>
      </c>
    </row>
  </sheetData>
  <mergeCells count="13">
    <mergeCell ref="D23:G23"/>
    <mergeCell ref="F24:G24"/>
    <mergeCell ref="G1:J1"/>
    <mergeCell ref="D10:E10"/>
    <mergeCell ref="F10:J10"/>
    <mergeCell ref="D11:E11"/>
    <mergeCell ref="F11:J11"/>
    <mergeCell ref="F12:I12"/>
    <mergeCell ref="A14:J14"/>
    <mergeCell ref="A16:J16"/>
    <mergeCell ref="D19:G19"/>
    <mergeCell ref="F20:G20"/>
    <mergeCell ref="D12:E12"/>
  </mergeCells>
  <phoneticPr fontId="26"/>
  <printOptions horizontalCentered="1"/>
  <pageMargins left="0.98425196850393704" right="0.98425196850393704" top="1.1811023622047245" bottom="0.74803149606299213" header="0.59055118110236227" footer="0.31496062992125984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0"/>
  </sheetPr>
  <dimension ref="A1:H33"/>
  <sheetViews>
    <sheetView showZeros="0" topLeftCell="A13" zoomScaleNormal="100" workbookViewId="0">
      <selection activeCell="A2" sqref="A2:D2"/>
    </sheetView>
  </sheetViews>
  <sheetFormatPr defaultColWidth="9.140625" defaultRowHeight="19.5" customHeight="1" x14ac:dyDescent="0.15"/>
  <cols>
    <col min="1" max="3" width="4.28515625" style="1" customWidth="1"/>
    <col min="4" max="4" width="24.28515625" style="1" customWidth="1"/>
    <col min="5" max="5" width="14.28515625" style="1" customWidth="1"/>
    <col min="6" max="6" width="6.42578125" style="1" customWidth="1"/>
    <col min="7" max="7" width="15" style="1" customWidth="1"/>
    <col min="8" max="8" width="16.42578125" style="1" customWidth="1"/>
    <col min="9" max="9" width="9.140625" style="1" bestFit="1"/>
    <col min="10" max="16384" width="9.140625" style="1"/>
  </cols>
  <sheetData>
    <row r="1" spans="1:8" ht="19.5" customHeight="1" x14ac:dyDescent="0.15">
      <c r="A1" s="10" t="s">
        <v>7</v>
      </c>
      <c r="B1" s="11"/>
      <c r="C1" s="11"/>
      <c r="D1" s="11"/>
      <c r="E1" s="11"/>
      <c r="F1" s="11"/>
      <c r="G1" s="11"/>
      <c r="H1" s="12"/>
    </row>
    <row r="2" spans="1:8" ht="19.5" customHeight="1" x14ac:dyDescent="0.15">
      <c r="A2" s="57" t="s">
        <v>22</v>
      </c>
      <c r="B2" s="58"/>
      <c r="C2" s="58"/>
      <c r="D2" s="59"/>
      <c r="E2" s="58" t="s">
        <v>23</v>
      </c>
      <c r="F2" s="58"/>
      <c r="G2" s="58"/>
      <c r="H2" s="59"/>
    </row>
    <row r="3" spans="1:8" ht="19.5" customHeight="1" x14ac:dyDescent="0.15">
      <c r="A3" s="13" t="s">
        <v>24</v>
      </c>
      <c r="B3" s="11"/>
      <c r="C3" s="11"/>
      <c r="D3" s="11"/>
      <c r="E3" s="11"/>
      <c r="F3" s="11"/>
      <c r="G3" s="11"/>
      <c r="H3" s="12"/>
    </row>
    <row r="4" spans="1:8" ht="19.5" customHeight="1" x14ac:dyDescent="0.15">
      <c r="A4" s="14"/>
      <c r="B4" s="13" t="s">
        <v>26</v>
      </c>
      <c r="C4" s="15"/>
      <c r="D4" s="12"/>
      <c r="E4" s="16" t="s">
        <v>28</v>
      </c>
      <c r="F4" s="17" t="s">
        <v>30</v>
      </c>
      <c r="G4" s="18" t="s">
        <v>19</v>
      </c>
      <c r="H4" s="19" t="s">
        <v>25</v>
      </c>
    </row>
    <row r="5" spans="1:8" ht="19.5" customHeight="1" x14ac:dyDescent="0.15">
      <c r="A5" s="14"/>
      <c r="B5" s="14"/>
      <c r="C5" s="20">
        <v>1</v>
      </c>
      <c r="D5" s="21" t="s">
        <v>31</v>
      </c>
      <c r="E5" s="22"/>
      <c r="F5" s="23"/>
      <c r="G5" s="24">
        <f t="shared" ref="G5:G14" si="0">E5*F5*12</f>
        <v>0</v>
      </c>
      <c r="H5" s="25"/>
    </row>
    <row r="6" spans="1:8" ht="19.5" customHeight="1" x14ac:dyDescent="0.15">
      <c r="A6" s="14"/>
      <c r="B6" s="14"/>
      <c r="C6" s="26">
        <v>2</v>
      </c>
      <c r="D6" s="27" t="s">
        <v>32</v>
      </c>
      <c r="E6" s="28"/>
      <c r="F6" s="29"/>
      <c r="G6" s="30">
        <f t="shared" si="0"/>
        <v>0</v>
      </c>
      <c r="H6" s="31"/>
    </row>
    <row r="7" spans="1:8" ht="19.5" customHeight="1" x14ac:dyDescent="0.15">
      <c r="A7" s="14"/>
      <c r="B7" s="14"/>
      <c r="C7" s="26">
        <v>3</v>
      </c>
      <c r="D7" s="27" t="s">
        <v>33</v>
      </c>
      <c r="E7" s="28"/>
      <c r="F7" s="29"/>
      <c r="G7" s="30">
        <f t="shared" si="0"/>
        <v>0</v>
      </c>
      <c r="H7" s="31"/>
    </row>
    <row r="8" spans="1:8" ht="19.5" customHeight="1" x14ac:dyDescent="0.15">
      <c r="A8" s="14"/>
      <c r="B8" s="14"/>
      <c r="C8" s="26">
        <v>4</v>
      </c>
      <c r="D8" s="27" t="s">
        <v>34</v>
      </c>
      <c r="E8" s="28"/>
      <c r="F8" s="29"/>
      <c r="G8" s="30">
        <f t="shared" si="0"/>
        <v>0</v>
      </c>
      <c r="H8" s="31"/>
    </row>
    <row r="9" spans="1:8" ht="19.5" customHeight="1" x14ac:dyDescent="0.15">
      <c r="A9" s="14"/>
      <c r="B9" s="14"/>
      <c r="C9" s="26">
        <v>5</v>
      </c>
      <c r="D9" s="27"/>
      <c r="E9" s="28"/>
      <c r="F9" s="29"/>
      <c r="G9" s="30">
        <f t="shared" si="0"/>
        <v>0</v>
      </c>
      <c r="H9" s="31"/>
    </row>
    <row r="10" spans="1:8" ht="19.5" customHeight="1" x14ac:dyDescent="0.15">
      <c r="A10" s="14"/>
      <c r="B10" s="14"/>
      <c r="C10" s="26">
        <v>6</v>
      </c>
      <c r="D10" s="27"/>
      <c r="E10" s="28"/>
      <c r="F10" s="29"/>
      <c r="G10" s="30">
        <f t="shared" si="0"/>
        <v>0</v>
      </c>
      <c r="H10" s="31"/>
    </row>
    <row r="11" spans="1:8" ht="19.5" customHeight="1" x14ac:dyDescent="0.15">
      <c r="A11" s="14"/>
      <c r="B11" s="14"/>
      <c r="C11" s="26">
        <v>7</v>
      </c>
      <c r="D11" s="27"/>
      <c r="E11" s="28"/>
      <c r="F11" s="29"/>
      <c r="G11" s="30">
        <f t="shared" si="0"/>
        <v>0</v>
      </c>
      <c r="H11" s="31"/>
    </row>
    <row r="12" spans="1:8" ht="19.5" customHeight="1" x14ac:dyDescent="0.15">
      <c r="A12" s="14"/>
      <c r="B12" s="14"/>
      <c r="C12" s="26">
        <v>8</v>
      </c>
      <c r="D12" s="27"/>
      <c r="E12" s="28"/>
      <c r="F12" s="29"/>
      <c r="G12" s="30">
        <f t="shared" si="0"/>
        <v>0</v>
      </c>
      <c r="H12" s="31"/>
    </row>
    <row r="13" spans="1:8" ht="19.5" customHeight="1" x14ac:dyDescent="0.15">
      <c r="A13" s="14"/>
      <c r="B13" s="14"/>
      <c r="C13" s="26">
        <v>9</v>
      </c>
      <c r="D13" s="27"/>
      <c r="E13" s="28"/>
      <c r="F13" s="29"/>
      <c r="G13" s="30">
        <f t="shared" si="0"/>
        <v>0</v>
      </c>
      <c r="H13" s="31"/>
    </row>
    <row r="14" spans="1:8" ht="19.5" customHeight="1" x14ac:dyDescent="0.15">
      <c r="A14" s="14"/>
      <c r="B14" s="14"/>
      <c r="C14" s="32">
        <v>10</v>
      </c>
      <c r="D14" s="33"/>
      <c r="E14" s="34"/>
      <c r="F14" s="35"/>
      <c r="G14" s="36">
        <f t="shared" si="0"/>
        <v>0</v>
      </c>
      <c r="H14" s="37"/>
    </row>
    <row r="15" spans="1:8" ht="19.5" customHeight="1" x14ac:dyDescent="0.15">
      <c r="A15" s="14"/>
      <c r="B15" s="60" t="s">
        <v>27</v>
      </c>
      <c r="C15" s="61"/>
      <c r="D15" s="62"/>
      <c r="E15" s="38"/>
      <c r="F15" s="39">
        <f>SUM(F5:F14)</f>
        <v>0</v>
      </c>
      <c r="G15" s="40">
        <f>SUM(G5:G14)</f>
        <v>0</v>
      </c>
      <c r="H15" s="41"/>
    </row>
    <row r="16" spans="1:8" ht="19.5" customHeight="1" x14ac:dyDescent="0.15">
      <c r="A16" s="14"/>
      <c r="B16" s="13" t="s">
        <v>29</v>
      </c>
      <c r="C16" s="15"/>
      <c r="D16" s="11"/>
      <c r="E16" s="16" t="s">
        <v>28</v>
      </c>
      <c r="F16" s="63" t="s">
        <v>19</v>
      </c>
      <c r="G16" s="64"/>
      <c r="H16" s="19" t="s">
        <v>25</v>
      </c>
    </row>
    <row r="17" spans="1:8" ht="19.5" customHeight="1" x14ac:dyDescent="0.15">
      <c r="A17" s="14"/>
      <c r="B17" s="14"/>
      <c r="C17" s="20">
        <v>1</v>
      </c>
      <c r="D17" s="21"/>
      <c r="E17" s="22"/>
      <c r="F17" s="65">
        <f>E17*12</f>
        <v>0</v>
      </c>
      <c r="G17" s="66"/>
      <c r="H17" s="25"/>
    </row>
    <row r="18" spans="1:8" ht="19.5" customHeight="1" x14ac:dyDescent="0.15">
      <c r="A18" s="14"/>
      <c r="B18" s="14"/>
      <c r="C18" s="26">
        <v>2</v>
      </c>
      <c r="D18" s="27"/>
      <c r="E18" s="28"/>
      <c r="F18" s="65">
        <f>E18*12</f>
        <v>0</v>
      </c>
      <c r="G18" s="66"/>
      <c r="H18" s="31"/>
    </row>
    <row r="19" spans="1:8" ht="19.5" customHeight="1" x14ac:dyDescent="0.15">
      <c r="A19" s="14"/>
      <c r="B19" s="14"/>
      <c r="C19" s="26">
        <v>3</v>
      </c>
      <c r="D19" s="27"/>
      <c r="E19" s="28"/>
      <c r="F19" s="65">
        <f>E19*12</f>
        <v>0</v>
      </c>
      <c r="G19" s="66"/>
      <c r="H19" s="31"/>
    </row>
    <row r="20" spans="1:8" ht="19.5" customHeight="1" x14ac:dyDescent="0.15">
      <c r="A20" s="14"/>
      <c r="B20" s="14"/>
      <c r="C20" s="26">
        <v>4</v>
      </c>
      <c r="D20" s="27"/>
      <c r="E20" s="28"/>
      <c r="F20" s="65">
        <f>E20*12</f>
        <v>0</v>
      </c>
      <c r="G20" s="66"/>
      <c r="H20" s="31"/>
    </row>
    <row r="21" spans="1:8" ht="19.5" customHeight="1" x14ac:dyDescent="0.15">
      <c r="A21" s="14"/>
      <c r="B21" s="14"/>
      <c r="C21" s="26">
        <v>5</v>
      </c>
      <c r="D21" s="27"/>
      <c r="E21" s="28"/>
      <c r="F21" s="65"/>
      <c r="G21" s="66"/>
      <c r="H21" s="31"/>
    </row>
    <row r="22" spans="1:8" ht="19.5" customHeight="1" x14ac:dyDescent="0.15">
      <c r="A22" s="14"/>
      <c r="B22" s="14"/>
      <c r="C22" s="26">
        <v>6</v>
      </c>
      <c r="D22" s="27"/>
      <c r="E22" s="28"/>
      <c r="F22" s="65">
        <f>E22*12</f>
        <v>0</v>
      </c>
      <c r="G22" s="66"/>
      <c r="H22" s="31"/>
    </row>
    <row r="23" spans="1:8" ht="19.5" customHeight="1" x14ac:dyDescent="0.15">
      <c r="A23" s="14"/>
      <c r="B23" s="14"/>
      <c r="C23" s="26">
        <v>7</v>
      </c>
      <c r="D23" s="27"/>
      <c r="E23" s="28"/>
      <c r="F23" s="65">
        <f>E23*12</f>
        <v>0</v>
      </c>
      <c r="G23" s="66"/>
      <c r="H23" s="31"/>
    </row>
    <row r="24" spans="1:8" ht="19.5" customHeight="1" x14ac:dyDescent="0.15">
      <c r="A24" s="14"/>
      <c r="B24" s="60" t="s">
        <v>35</v>
      </c>
      <c r="C24" s="61"/>
      <c r="D24" s="62"/>
      <c r="E24" s="38"/>
      <c r="F24" s="67">
        <f>SUM(F17:G23)</f>
        <v>0</v>
      </c>
      <c r="G24" s="68"/>
      <c r="H24" s="41"/>
    </row>
    <row r="25" spans="1:8" ht="19.5" customHeight="1" x14ac:dyDescent="0.15">
      <c r="A25" s="57" t="s">
        <v>15</v>
      </c>
      <c r="B25" s="58"/>
      <c r="C25" s="58"/>
      <c r="D25" s="59"/>
      <c r="E25" s="69">
        <f>SUM(G15,F24)</f>
        <v>0</v>
      </c>
      <c r="F25" s="70"/>
      <c r="G25" s="71"/>
      <c r="H25" s="41"/>
    </row>
    <row r="26" spans="1:8" ht="19.5" customHeight="1" x14ac:dyDescent="0.15">
      <c r="A26" s="72" t="s">
        <v>18</v>
      </c>
      <c r="B26" s="73"/>
      <c r="C26" s="73"/>
      <c r="D26" s="74"/>
      <c r="E26" s="75"/>
      <c r="F26" s="76"/>
      <c r="G26" s="77"/>
      <c r="H26" s="43"/>
    </row>
    <row r="27" spans="1:8" ht="19.5" customHeight="1" x14ac:dyDescent="0.15">
      <c r="A27" s="78" t="s">
        <v>0</v>
      </c>
      <c r="B27" s="79"/>
      <c r="C27" s="79"/>
      <c r="D27" s="80"/>
      <c r="E27" s="81">
        <f>E25+E26</f>
        <v>0</v>
      </c>
      <c r="F27" s="82"/>
      <c r="G27" s="83"/>
      <c r="H27" s="44"/>
    </row>
    <row r="28" spans="1:8" ht="19.5" customHeight="1" x14ac:dyDescent="0.15">
      <c r="A28" s="86" t="s">
        <v>36</v>
      </c>
      <c r="B28" s="87"/>
      <c r="C28" s="87"/>
      <c r="D28" s="88"/>
      <c r="E28" s="75">
        <f>ROUNDDOWN(E27*0.1,0)</f>
        <v>0</v>
      </c>
      <c r="F28" s="76"/>
      <c r="G28" s="77"/>
      <c r="H28" s="41"/>
    </row>
    <row r="29" spans="1:8" ht="19.5" customHeight="1" x14ac:dyDescent="0.15">
      <c r="A29" s="89" t="s">
        <v>37</v>
      </c>
      <c r="B29" s="90"/>
      <c r="C29" s="90"/>
      <c r="D29" s="91"/>
      <c r="E29" s="92">
        <f>SUM(E27:E28)</f>
        <v>0</v>
      </c>
      <c r="F29" s="93"/>
      <c r="G29" s="94"/>
      <c r="H29" s="12"/>
    </row>
    <row r="30" spans="1:8" ht="19.5" customHeight="1" x14ac:dyDescent="0.15">
      <c r="A30" s="89" t="s">
        <v>6</v>
      </c>
      <c r="B30" s="90"/>
      <c r="C30" s="90"/>
      <c r="D30" s="91"/>
      <c r="E30" s="92">
        <f>E29*3</f>
        <v>0</v>
      </c>
      <c r="F30" s="93"/>
      <c r="G30" s="94"/>
      <c r="H30" s="12"/>
    </row>
    <row r="31" spans="1:8" ht="12" x14ac:dyDescent="0.15">
      <c r="A31" s="45"/>
      <c r="B31" s="42"/>
      <c r="C31" s="42"/>
      <c r="D31" s="42"/>
      <c r="E31" s="46"/>
      <c r="F31" s="46"/>
      <c r="G31" s="46"/>
      <c r="H31" s="42"/>
    </row>
    <row r="32" spans="1:8" ht="12" x14ac:dyDescent="0.15">
      <c r="A32" s="2" t="s">
        <v>17</v>
      </c>
      <c r="B32" s="84" t="s">
        <v>38</v>
      </c>
      <c r="C32" s="84"/>
      <c r="D32" s="84"/>
      <c r="E32" s="84"/>
      <c r="F32" s="84"/>
      <c r="G32" s="84"/>
      <c r="H32" s="84"/>
    </row>
    <row r="33" spans="1:8" ht="24" customHeight="1" x14ac:dyDescent="0.15">
      <c r="A33" s="47" t="s">
        <v>39</v>
      </c>
      <c r="B33" s="85" t="s">
        <v>5</v>
      </c>
      <c r="C33" s="85"/>
      <c r="D33" s="85"/>
      <c r="E33" s="85"/>
      <c r="F33" s="85"/>
      <c r="G33" s="85"/>
      <c r="H33" s="85"/>
    </row>
  </sheetData>
  <mergeCells count="27">
    <mergeCell ref="B33:H33"/>
    <mergeCell ref="A28:D28"/>
    <mergeCell ref="E28:G28"/>
    <mergeCell ref="A29:D29"/>
    <mergeCell ref="E29:G29"/>
    <mergeCell ref="A30:D30"/>
    <mergeCell ref="E30:G30"/>
    <mergeCell ref="A26:D26"/>
    <mergeCell ref="E26:G26"/>
    <mergeCell ref="A27:D27"/>
    <mergeCell ref="E27:G27"/>
    <mergeCell ref="B32:H32"/>
    <mergeCell ref="F23:G23"/>
    <mergeCell ref="B24:D24"/>
    <mergeCell ref="F24:G24"/>
    <mergeCell ref="A25:D25"/>
    <mergeCell ref="E25:G25"/>
    <mergeCell ref="F18:G18"/>
    <mergeCell ref="F19:G19"/>
    <mergeCell ref="F20:G20"/>
    <mergeCell ref="F21:G21"/>
    <mergeCell ref="F22:G22"/>
    <mergeCell ref="A2:D2"/>
    <mergeCell ref="E2:H2"/>
    <mergeCell ref="B15:D15"/>
    <mergeCell ref="F16:G16"/>
    <mergeCell ref="F17:G17"/>
  </mergeCells>
  <phoneticPr fontId="26"/>
  <printOptions horizontalCentered="1"/>
  <pageMargins left="0.98425196850393704" right="0.98425196850393704" top="1.1811023622047245" bottom="0.55118110236220474" header="0.59055118110236227" footer="0.31496062992125984"/>
  <pageSetup paperSize="9" firstPageNumber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かがみ</vt:lpstr>
      <vt:lpstr>別紙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西岡　孝晃</dc:creator>
  <cp:lastModifiedBy>karte</cp:lastModifiedBy>
  <cp:lastPrinted>2026-07-22T01:11:53Z</cp:lastPrinted>
  <dcterms:created xsi:type="dcterms:W3CDTF">2010-10-31T03:10:28Z</dcterms:created>
  <dcterms:modified xsi:type="dcterms:W3CDTF">2026-09-15T06:05:50Z</dcterms:modified>
</cp:coreProperties>
</file>